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480"/>
  </bookViews>
  <sheets>
    <sheet name="窗帘布置方案清单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3D02F93ADE8B4BEEBC4971F7E45D651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40985" y="2108200"/>
          <a:ext cx="2287270" cy="2527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AC7EDB9C2CA42AEAE7102AEEACE12F3" descr="17176458299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19650" y="5334000"/>
          <a:ext cx="2513330" cy="1330325"/>
        </a:xfrm>
        <a:prstGeom prst="rect">
          <a:avLst/>
        </a:prstGeom>
      </xdr:spPr>
    </xdr:pic>
  </etc:cellImage>
  <etc:cellImage>
    <xdr:pic>
      <xdr:nvPicPr>
        <xdr:cNvPr id="14" name="ID_C0B0C98136CE4A4B87FF06F763EFF2A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55870" y="7282180"/>
          <a:ext cx="2614930" cy="2216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24FAC82A1A5B471F9DC25089E479AA28" descr="17176458299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45050" y="9994900"/>
          <a:ext cx="2513330" cy="1330325"/>
        </a:xfrm>
        <a:prstGeom prst="rect">
          <a:avLst/>
        </a:prstGeom>
      </xdr:spPr>
    </xdr:pic>
  </etc:cellImage>
  <etc:cellImage>
    <xdr:pic>
      <xdr:nvPicPr>
        <xdr:cNvPr id="15" name="ID_702F089B02D843198BEAAE0378CBF40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55870" y="12410440"/>
          <a:ext cx="2180590" cy="206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A04B06A603514BCF94B7D83C81BD1C32" descr="17176458299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45050" y="15405100"/>
          <a:ext cx="2513330" cy="1330325"/>
        </a:xfrm>
        <a:prstGeom prst="rect">
          <a:avLst/>
        </a:prstGeom>
      </xdr:spPr>
    </xdr:pic>
  </etc:cellImage>
  <etc:cellImage>
    <xdr:pic>
      <xdr:nvPicPr>
        <xdr:cNvPr id="6" name="ID_1776F412A81A4F1DAA73FD38941D0D06" descr="照片 017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4916170" y="17881600"/>
          <a:ext cx="2480945" cy="2642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</etc:cellImage>
</etc:cellImages>
</file>

<file path=xl/sharedStrings.xml><?xml version="1.0" encoding="utf-8"?>
<sst xmlns="http://schemas.openxmlformats.org/spreadsheetml/2006/main" count="69" uniqueCount="43">
  <si>
    <t>方兴花园周转房7号楼、8号楼-窗帘清单</t>
  </si>
  <si>
    <t>序号</t>
  </si>
  <si>
    <t>摆放位置</t>
  </si>
  <si>
    <t>名称</t>
  </si>
  <si>
    <t>尺寸</t>
  </si>
  <si>
    <t>图片</t>
  </si>
  <si>
    <t>材质</t>
  </si>
  <si>
    <t>加工说明</t>
  </si>
  <si>
    <t>单位</t>
  </si>
  <si>
    <t>数 量（窗帘遮住区域的投影面积）</t>
  </si>
  <si>
    <t>单价（元）</t>
  </si>
  <si>
    <t>合价（元）</t>
  </si>
  <si>
    <t>备注</t>
  </si>
  <si>
    <t>7#楼1F餐厅、会客室、休息室；
7#楼2F大包厢、小包厢、茶艺室、多功能室；
8#楼1F预留功能房、棋牌室、理发室；
8#2F检查室、书画室、理疗室、阅文室</t>
  </si>
  <si>
    <t>布帘</t>
  </si>
  <si>
    <t>(实地测量为准）</t>
  </si>
  <si>
    <t xml:space="preserve">布帘：
1、高端面料成分含：棉+聚酯纤维，全遮光面料，克重量≥700g/m，
2、B1阻燃、抗菌、防霉、防静电、耐水洗80次以上；
含绑带等配件及安装费;
品牌：pushang，hunterdouglas，Casamance，TOSO
3、具体做法和要求详见酒店规范及设计图纸和技术要求。
</t>
  </si>
  <si>
    <t xml:space="preserve">1、定型；高温定型、悬垂性好，手感丰满。
2、韩式折加工。
3、安装后离地面完成面3-5mm；
4、窗帘主布全遮光，后面做衬布；
5、2倍褶皱；
6、帘面拉合时帘面重合宽度为150mm；
</t>
  </si>
  <si>
    <t>㎡</t>
  </si>
  <si>
    <t>纱帘</t>
  </si>
  <si>
    <t xml:space="preserve">
1.、面料：100%聚酯纤维，克重量200g/m，B1阻燃
抗菌、防霉、防静电、耐水洗80次以上；
2、面料品牌：pushang，hunterdouglas，Casamance,TOSO
含配件及安装费；
3. 具体做法和要求详见酒店规范及设计图纸和技术要求。</t>
  </si>
  <si>
    <t xml:space="preserve">1、定型；高温定型、悬垂性好，手感丰满。
2、韩式折竖纹加工。
3、安装后离地面完成面3-5mm；
4、2倍褶皱；
5、帘面拉合时帘面重合宽度为150mm；
</t>
  </si>
  <si>
    <t>7#楼1F乒乓球室、更衣室
8#楼1F乒乓球室、更衣室；
8#楼2F形体健身房、男女更衣室</t>
  </si>
  <si>
    <t>7#楼1F过厅
7#楼2F过厅
8#楼1F过厅
8#楼2F过厅</t>
  </si>
  <si>
    <t>公共门厅</t>
  </si>
  <si>
    <t>手动横向调光帘</t>
  </si>
  <si>
    <t xml:space="preserve">
面料
材质：进口聚酯纤维布，表、背面双层薄纱结构，中间层高强度聚酯纤维无纺帘布，可开启或闭合，提供半透光效果，中间层帘布宽度：标准63.5mm，帘布表、背面双层薄纱要求看户外景色不变形；薄纱与中间层无纺布连接采取粘结工艺，UV阻隔率：63%(帘布透光闭合时)帘布经防静电处理，不易沉积灰尘。顶槽截面宽度≥60mm，高度≥60mm，底槽截面宽度为≥60mm，呈半圆弧型。涂层采用静电粉末喷涂工艺，在帘布收拢时，完全隐藏于窗帘盒内。
环保要求：要求有经环保机构颁发的绿色建材认证证书。产品通过GREENGUARD环保认证并提供网址查询地址。品牌：东装TOSO，亨特HunterDouglas，立川Tachikawa
</t>
  </si>
  <si>
    <t>环保要求：要求有经环保机构颁发的绿色建材认证证书。产品通过GREENGUARD环保认证并提供网址查询地址。
方式：手动循环拉绳。</t>
  </si>
  <si>
    <t>7#楼1F卫生间
7#楼2F卫生间
8#楼1F卫生间、1F后勤办公室
8#楼2F医生办公室、卫生间</t>
  </si>
  <si>
    <t>手动卷帘</t>
  </si>
  <si>
    <t>（实地测量为准）</t>
  </si>
  <si>
    <t xml:space="preserve">
开孔率:  1%-3%，面料:72%聚酯纤维+28%PVC，                                       
帘布厚度： 0.43mm±5%。                                                                                      
帘布重量：385克／㎡±5%。                                                                                      
抗拉强度：经向1500N/5cm 纬向1200N/5cm。                                                           
阻燃标准：符合中国B1级标准（ GB 8624-1997）
抗撕强度：经向5%，纬向5%。
调平器要求：手动卷帘系统具备调平功能，在水平安装面或垂直安装面存在高低不平时，卷帘系统具备将安装面调至水平功能，最大调节限度达到1cm;
卷筒要求：高强度铝合金材质，强抗弯曲能力，管材径向弯曲≤1mm/M，管材外表面带插槽，帘布经高温烫接插条后，直接插入卷筒表面的凹槽中（不允许采用双面贴粘贴面料的方法）。
下轨/底槽： 高强度铝合金材质，椭圆形状，重量≥0.4KG/M，能够保持面料平整，表面阳极氧化处理。帘布底端插到下轨内，采用压条均匀压入的方法，保证底部不起皱
安装支架：  厚度为2.0mm，整体加强筋设计，增加支架刚度，避免承重变形 
环保要求： 环保:通过 Greenguard认证和Oekotex Standard 100 环保验证；
品牌：东装TOSO、亨特HunterDouglas、立川Tachikawa
</t>
  </si>
  <si>
    <t xml:space="preserve">手动方式
调平器要求：手动卷帘系统具备调平功能，在水平安装面或垂直安装面存在高低不平时，卷帘系统具备将安装面调至水平功能，最大调节限度达到1cm;
下轨/底槽： 高强度铝合金材质，椭圆形状，重量≥0.4KG/M，能够保持面料平整，表面阳极氧化处理。帘布底端插到下轨内，采用压条均匀压入的方法，保证底部不起皱
安装支架：  厚度为2.0mm，整体加强筋设计，增加支架刚度，避免承重变形 
</t>
  </si>
  <si>
    <t>开合帘电机</t>
  </si>
  <si>
    <t>据实结算</t>
  </si>
  <si>
    <t xml:space="preserve">参数：电源 (Vac/Hz) 100-240 V/ 50-60 Hz，扭矩(Nm) ≥1 Nm，转速(rpm) ≤90 rpm，功率(W) ≥50 W，提升重量(Kg) 50 Kg；为电动开合帘专用马达，提供进口报关单。
电机品牌及型号：意大利耐氏NiceGM4 RS485，荷兰亨特HunterdouglasHD60F,日本东装TosoP50 ,轨道须有官方网站可查，轨道须和电机品牌一致，在中国须有法人机构，不允许贴牌。
功能特点：无线遥控，干触点信号控制，软启动、软停止，自动限位，手拉启动功能，停电可手动操作电机，运转方向可调节，接智能控制系统，带RS485控制模块。
遥控方式：手持摩擦起电节能遥控、墙面开关具体做法和要求详见酒店规范及设计图纸和技术要求。
</t>
  </si>
  <si>
    <t>1.配件与电机需有良好兼容性，采用同一品牌；
2.设置个性化中间位置，自带保护断电与重力感应功能，静音、低噪；配置手动机构（备停电时用）。                                      3、遥控方式：手持摩擦起电节能遥控、墙面开关具体做法和要求详见酒店规范及设计图纸和技术要求。</t>
  </si>
  <si>
    <t>套</t>
  </si>
  <si>
    <t>电动轨道</t>
  </si>
  <si>
    <t>电动铝合金轨道：优质铝材，轨道内侧防摩擦设计，壁厚≥2mm，高度约27mm，宽度约27mm 弯曲度、抗拉强度、维氏硬度（符合GB/T 5237-2017标准）在导轨倾斜角度≤15°时，吊轮能顺畅滑落。单个吊轮承重≥10KG。表面洁净，无污渍、划痕或脱漆等不良现象，轨道安装牢固可靠。含驱动系统、控制系统、遥控器、开关面板、电动轨道等全套配件。电机需原厂整机产品，不接受组装件；控制系统、遥控器、发射器、接收器等为电机配套产品；具体做法和要求详见酒店规范及设计图纸和技术要求
品牌：意大利耐氏NiceGM4 RS485，荷兰亨特HunterdouglasHD60F,日本东装TosoP50 （与开合帘电机品牌必须一致，确保运行安全稳定）</t>
  </si>
  <si>
    <t>1.配件与电机需有良好兼容性，采用同一品牌；
2.设置个性化中间位置，自带保护断电与重力感应功能，静音、低噪；配置手动机构（备停电时用）。</t>
  </si>
  <si>
    <t>米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</si>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</sst>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name val="等线"/>
      <charset val="134"/>
    </font>
    <font>
      <sz val="12"/>
      <name val="仿宋"/>
      <charset val="134"/>
    </font>
    <font>
      <sz val="12"/>
      <color rgb="FFFF0000"/>
      <name val="仿宋"/>
      <charset val="134"/>
    </font>
    <font>
      <sz val="12"/>
      <color rgb="FF000000"/>
      <name val="等线"/>
      <charset val="134"/>
    </font>
    <font>
      <sz val="20"/>
      <name val="微软雅黑"/>
      <charset val="134"/>
    </font>
    <font>
      <sz val="12"/>
      <name val="微软雅黑"/>
      <charset val="134"/>
    </font>
    <font>
      <sz val="12"/>
      <color rgb="FF000000"/>
      <name val="微软雅黑"/>
      <charset val="134"/>
    </font>
    <font>
      <sz val="12"/>
      <color rgb="FF000000"/>
      <name val="SimSun"/>
      <charset val="134"/>
    </font>
    <font>
      <u/>
      <sz val="11"/>
      <color rgb="FF0000FF"/>
      <name val="等线"/>
      <charset val="134"/>
    </font>
    <font>
      <sz val="11.5"/>
      <color rgb="FF000000"/>
      <name val="微软雅黑"/>
      <charset val="134"/>
    </font>
    <font>
      <sz val="11"/>
      <name val="微软雅黑"/>
      <charset val="134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2" fontId="11" fillId="0" borderId="0" applyFont="0" applyFill="0" applyBorder="0" applyAlignment="0" applyProtection="0">
      <alignment vertical="center"/>
    </xf>
    <xf numFmtId="0" fontId="8" fillId="0" borderId="0">
      <protection locked="0"/>
    </xf>
    <xf numFmtId="0" fontId="12" fillId="0" borderId="0" applyNumberFormat="0" applyFill="0" applyBorder="0" applyAlignment="0" applyProtection="0">
      <alignment vertical="center"/>
    </xf>
    <xf numFmtId="0" fontId="11" fillId="2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8" fillId="0" borderId="2" xfId="6" applyBorder="1" applyAlignment="1" applyProtection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textRotation="255" wrapText="1"/>
    </xf>
    <xf numFmtId="0" fontId="5" fillId="0" borderId="2" xfId="0" applyFont="1" applyBorder="1" applyAlignment="1">
      <alignment horizontal="justify" vertical="center" wrapText="1"/>
    </xf>
    <xf numFmtId="176" fontId="6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433070</xdr:colOff>
      <xdr:row>9</xdr:row>
      <xdr:rowOff>417195</xdr:rowOff>
    </xdr:from>
    <xdr:to>
      <xdr:col>4</xdr:col>
      <xdr:colOff>2545080</xdr:colOff>
      <xdr:row>9</xdr:row>
      <xdr:rowOff>2193290</xdr:rowOff>
    </xdr:to>
    <xdr:pic>
      <xdr:nvPicPr>
        <xdr:cNvPr id="10" name=" " descr=" "/>
        <xdr:cNvPicPr/>
      </xdr:nvPicPr>
      <xdr:blipFill>
        <a:blip r:embed="rId1"/>
        <a:srcRect/>
        <a:stretch>
          <a:fillRect/>
        </a:stretch>
      </xdr:blipFill>
      <xdr:spPr>
        <a:xfrm>
          <a:off x="5100320" y="16508095"/>
          <a:ext cx="2112010" cy="17760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4</xdr:col>
      <xdr:colOff>389255</xdr:colOff>
      <xdr:row>9</xdr:row>
      <xdr:rowOff>2300605</xdr:rowOff>
    </xdr:from>
    <xdr:to>
      <xdr:col>4</xdr:col>
      <xdr:colOff>2644140</xdr:colOff>
      <xdr:row>9</xdr:row>
      <xdr:rowOff>4414520</xdr:rowOff>
    </xdr:to>
    <xdr:pic>
      <xdr:nvPicPr>
        <xdr:cNvPr id="11" name="图片 10" descr="171765029507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56505" y="18391505"/>
          <a:ext cx="2254885" cy="2113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abSelected="1" zoomScale="60" zoomScaleNormal="60" topLeftCell="A2" workbookViewId="0">
      <selection activeCell="N3" sqref="N3"/>
    </sheetView>
  </sheetViews>
  <sheetFormatPr defaultColWidth="9" defaultRowHeight="15.5"/>
  <cols>
    <col min="1" max="1" width="9.05" style="4" customWidth="1"/>
    <col min="2" max="2" width="18.9416666666667" style="4" customWidth="1"/>
    <col min="3" max="3" width="13.8166666666667" style="4" customWidth="1"/>
    <col min="4" max="4" width="19.4416666666667" style="4" customWidth="1"/>
    <col min="5" max="5" width="42.225" style="4" customWidth="1"/>
    <col min="6" max="6" width="44.725" style="4" customWidth="1"/>
    <col min="7" max="7" width="42.5" style="4" customWidth="1"/>
    <col min="8" max="8" width="10.7333333333333" style="4" customWidth="1"/>
    <col min="9" max="9" width="18.95" style="4" customWidth="1"/>
    <col min="10" max="12" width="13.8833333333333" style="4" customWidth="1"/>
    <col min="13" max="16384" width="9" style="4"/>
  </cols>
  <sheetData>
    <row r="1" s="1" customFormat="1" ht="45" customHeight="1" spans="1:1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74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19" t="s">
        <v>9</v>
      </c>
      <c r="J2" s="7" t="s">
        <v>10</v>
      </c>
      <c r="K2" s="7" t="s">
        <v>11</v>
      </c>
      <c r="L2" s="7" t="s">
        <v>12</v>
      </c>
    </row>
    <row r="3" s="1" customFormat="1" ht="199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tr">
        <f>_xlfn.DISPIMG("ID_3D02F93ADE8B4BEEBC4971F7E45D651C",1)</f>
        <v>=DISPIMG("ID_3D02F93ADE8B4BEEBC4971F7E45D651C",1)</v>
      </c>
      <c r="F3" s="9" t="s">
        <v>16</v>
      </c>
      <c r="G3" s="10" t="s">
        <v>17</v>
      </c>
      <c r="H3" s="11" t="s">
        <v>18</v>
      </c>
      <c r="I3" s="20">
        <v>332.5</v>
      </c>
      <c r="J3" s="21"/>
      <c r="K3" s="21"/>
      <c r="L3" s="21"/>
    </row>
    <row r="4" s="1" customFormat="1" ht="120" customHeight="1" spans="1:12">
      <c r="A4" s="7">
        <v>2</v>
      </c>
      <c r="B4" s="8"/>
      <c r="C4" s="8" t="s">
        <v>19</v>
      </c>
      <c r="D4" s="8" t="s">
        <v>15</v>
      </c>
      <c r="E4" s="8" t="str">
        <f>_xlfn.DISPIMG("ID_5AC7EDB9C2CA42AEAE7102AEEACE12F3",1)</f>
        <v>=DISPIMG("ID_5AC7EDB9C2CA42AEAE7102AEEACE12F3",1)</v>
      </c>
      <c r="F4" s="9" t="s">
        <v>20</v>
      </c>
      <c r="G4" s="10" t="s">
        <v>21</v>
      </c>
      <c r="H4" s="8" t="s">
        <v>18</v>
      </c>
      <c r="I4" s="20">
        <v>332.5</v>
      </c>
      <c r="J4" s="21"/>
      <c r="K4" s="21"/>
      <c r="L4" s="21"/>
    </row>
    <row r="5" s="1" customFormat="1" ht="175" customHeight="1" spans="1:12">
      <c r="A5" s="7">
        <v>3</v>
      </c>
      <c r="B5" s="8" t="s">
        <v>22</v>
      </c>
      <c r="C5" s="8" t="s">
        <v>14</v>
      </c>
      <c r="D5" s="8" t="s">
        <v>15</v>
      </c>
      <c r="E5" s="8" t="str">
        <f>_xlfn.DISPIMG("ID_C0B0C98136CE4A4B87FF06F763EFF2A5",1)</f>
        <v>=DISPIMG("ID_C0B0C98136CE4A4B87FF06F763EFF2A5",1)</v>
      </c>
      <c r="F5" s="9" t="s">
        <v>16</v>
      </c>
      <c r="G5" s="10" t="s">
        <v>17</v>
      </c>
      <c r="H5" s="11" t="s">
        <v>18</v>
      </c>
      <c r="I5" s="20">
        <v>125.5</v>
      </c>
      <c r="J5" s="21"/>
      <c r="K5" s="21"/>
      <c r="L5" s="21"/>
    </row>
    <row r="6" s="1" customFormat="1" ht="120" customHeight="1" spans="1:12">
      <c r="A6" s="7">
        <v>4</v>
      </c>
      <c r="B6" s="8"/>
      <c r="C6" s="8" t="s">
        <v>19</v>
      </c>
      <c r="D6" s="8" t="s">
        <v>15</v>
      </c>
      <c r="E6" s="8" t="str">
        <f>_xlfn.DISPIMG("ID_24FAC82A1A5B471F9DC25089E479AA28",1)</f>
        <v>=DISPIMG("ID_24FAC82A1A5B471F9DC25089E479AA28",1)</v>
      </c>
      <c r="F6" s="9" t="s">
        <v>20</v>
      </c>
      <c r="G6" s="10" t="s">
        <v>21</v>
      </c>
      <c r="H6" s="8" t="s">
        <v>18</v>
      </c>
      <c r="I6" s="20">
        <v>125.5</v>
      </c>
      <c r="J6" s="21"/>
      <c r="K6" s="21"/>
      <c r="L6" s="21"/>
    </row>
    <row r="7" s="1" customFormat="1" ht="187" customHeight="1" spans="1:12">
      <c r="A7" s="7">
        <v>5</v>
      </c>
      <c r="B7" s="8" t="s">
        <v>23</v>
      </c>
      <c r="C7" s="8" t="s">
        <v>14</v>
      </c>
      <c r="D7" s="8" t="s">
        <v>15</v>
      </c>
      <c r="E7" s="8" t="str">
        <f>_xlfn.DISPIMG("ID_702F089B02D843198BEAAE0378CBF40F",1)</f>
        <v>=DISPIMG("ID_702F089B02D843198BEAAE0378CBF40F",1)</v>
      </c>
      <c r="F7" s="9" t="s">
        <v>16</v>
      </c>
      <c r="G7" s="10" t="s">
        <v>17</v>
      </c>
      <c r="H7" s="11" t="s">
        <v>18</v>
      </c>
      <c r="I7" s="20">
        <v>102.5</v>
      </c>
      <c r="J7" s="21"/>
      <c r="K7" s="21"/>
      <c r="L7" s="21"/>
    </row>
    <row r="8" s="1" customFormat="1" ht="121" customHeight="1" spans="1:12">
      <c r="A8" s="7">
        <v>6</v>
      </c>
      <c r="B8" s="8"/>
      <c r="C8" s="8" t="s">
        <v>19</v>
      </c>
      <c r="D8" s="8" t="s">
        <v>15</v>
      </c>
      <c r="E8" s="8" t="str">
        <f>_xlfn.DISPIMG("ID_A04B06A603514BCF94B7D83C81BD1C32",1)</f>
        <v>=DISPIMG("ID_A04B06A603514BCF94B7D83C81BD1C32",1)</v>
      </c>
      <c r="F8" s="9" t="s">
        <v>20</v>
      </c>
      <c r="G8" s="10" t="s">
        <v>21</v>
      </c>
      <c r="H8" s="8" t="s">
        <v>18</v>
      </c>
      <c r="I8" s="20">
        <v>102.5</v>
      </c>
      <c r="J8" s="21"/>
      <c r="K8" s="21"/>
      <c r="L8" s="21"/>
    </row>
    <row r="9" s="1" customFormat="1" ht="226" customHeight="1" spans="1:12">
      <c r="A9" s="7">
        <v>7</v>
      </c>
      <c r="B9" s="8" t="s">
        <v>24</v>
      </c>
      <c r="C9" s="8" t="s">
        <v>25</v>
      </c>
      <c r="D9" s="8" t="s">
        <v>15</v>
      </c>
      <c r="E9" s="8" t="str">
        <f>_xlfn.DISPIMG("ID_1776F412A81A4F1DAA73FD38941D0D06",1)</f>
        <v>=DISPIMG("ID_1776F412A81A4F1DAA73FD38941D0D06",1)</v>
      </c>
      <c r="F9" s="9" t="s">
        <v>26</v>
      </c>
      <c r="G9" s="10" t="s">
        <v>27</v>
      </c>
      <c r="H9" s="11" t="s">
        <v>18</v>
      </c>
      <c r="I9" s="22">
        <v>34.3</v>
      </c>
      <c r="J9" s="21"/>
      <c r="K9" s="21"/>
      <c r="L9" s="21"/>
    </row>
    <row r="10" s="2" customFormat="1" ht="376" customHeight="1" spans="1:12">
      <c r="A10" s="7">
        <v>8</v>
      </c>
      <c r="B10" s="12" t="s">
        <v>28</v>
      </c>
      <c r="C10" s="13" t="s">
        <v>29</v>
      </c>
      <c r="D10" s="12" t="s">
        <v>30</v>
      </c>
      <c r="E10" s="14"/>
      <c r="F10" s="15" t="s">
        <v>31</v>
      </c>
      <c r="G10" s="16" t="s">
        <v>32</v>
      </c>
      <c r="H10" s="12" t="s">
        <v>18</v>
      </c>
      <c r="I10" s="23">
        <v>40.2</v>
      </c>
      <c r="J10" s="24"/>
      <c r="K10" s="24"/>
      <c r="L10" s="24"/>
    </row>
    <row r="11" s="1" customFormat="1" ht="237" customHeight="1" spans="1:12">
      <c r="A11" s="7">
        <v>10</v>
      </c>
      <c r="B11" s="8"/>
      <c r="C11" s="7" t="s">
        <v>33</v>
      </c>
      <c r="D11" s="8" t="s">
        <v>34</v>
      </c>
      <c r="E11" s="8"/>
      <c r="F11" s="9" t="s">
        <v>35</v>
      </c>
      <c r="G11" s="9" t="s">
        <v>36</v>
      </c>
      <c r="H11" s="8" t="s">
        <v>37</v>
      </c>
      <c r="I11" s="22">
        <v>100</v>
      </c>
      <c r="J11" s="21"/>
      <c r="K11" s="21"/>
      <c r="L11" s="21"/>
    </row>
    <row r="12" s="3" customFormat="1" ht="228" customHeight="1" spans="1:12">
      <c r="A12" s="7">
        <v>11</v>
      </c>
      <c r="B12" s="7"/>
      <c r="C12" s="7" t="s">
        <v>38</v>
      </c>
      <c r="D12" s="7" t="s">
        <v>34</v>
      </c>
      <c r="E12" s="7"/>
      <c r="F12" s="17" t="s">
        <v>39</v>
      </c>
      <c r="G12" s="17" t="s">
        <v>40</v>
      </c>
      <c r="H12" s="7" t="s">
        <v>41</v>
      </c>
      <c r="I12" s="25">
        <v>390</v>
      </c>
      <c r="J12" s="26"/>
      <c r="K12" s="26"/>
      <c r="L12" s="26"/>
    </row>
    <row r="13" s="1" customFormat="1" ht="43" customHeight="1" spans="1:12">
      <c r="A13" s="18"/>
      <c r="B13" s="7"/>
      <c r="C13" s="7"/>
      <c r="D13" s="7" t="s">
        <v>42</v>
      </c>
      <c r="E13" s="7"/>
      <c r="F13" s="7"/>
      <c r="G13" s="7"/>
      <c r="H13" s="7"/>
      <c r="I13" s="7"/>
      <c r="J13" s="21"/>
      <c r="K13" s="21"/>
      <c r="L13" s="21"/>
    </row>
  </sheetData>
  <mergeCells count="4">
    <mergeCell ref="A1:L1"/>
    <mergeCell ref="B3:B4"/>
    <mergeCell ref="B5:B6"/>
    <mergeCell ref="B7:B8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窗帘布置方案清单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陈学光</dc:creator>
  <cp:lastModifiedBy>夜丶长枫</cp:lastModifiedBy>
  <dcterms:created xsi:type="dcterms:W3CDTF">2015-06-05T02:19:00Z</dcterms:created>
  <dcterms:modified xsi:type="dcterms:W3CDTF">2024-06-12T08:42:44Z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E09B3AE8F9BC4729BA70ED09DA47FE47_13</vt:lpwstr>
  </property>
  <property fmtid="{D5CDD505-2E9C-101B-9397-08002B2CF9AE}" pid="3" name="KSOProductBuildVer">
    <vt:lpwstr>2052-12.1.0.16929</vt:lpwstr>
  </property>
</Properties>
</file>